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001. UPMH Contabilidad\2023\2DO TRIMESTRE 2023\JUNTA DE GOBIERNO\"/>
    </mc:Choice>
  </mc:AlternateContent>
  <xr:revisionPtr revIDLastSave="0" documentId="13_ncr:1_{075E57CA-6910-4E92-B41D-B415423927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 TRIM" sheetId="1" r:id="rId1"/>
  </sheets>
  <definedNames>
    <definedName name="_xlnm.Print_Area" localSheetId="0">'1er TRIM'!$A$1:$F$81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67" i="1"/>
  <c r="F62" i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78" i="1" l="1"/>
  <c r="F46" i="1"/>
  <c r="F58" i="1" s="1"/>
  <c r="C46" i="1"/>
  <c r="C61" i="1" s="1"/>
  <c r="E74" i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F80" i="1" l="1"/>
  <c r="E46" i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<sst xmlns="http://schemas.openxmlformats.org/spreadsheetml/2006/main" count="127" uniqueCount="124">
  <si>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</si>
  <si>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</si>
  <si>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</si>
  <si>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</si>
  <si>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</si>
  <si>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</si>
  <si>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</si>
  <si>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</si>
  <si>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</si>
  <si>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</si>
  <si>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</si>
  <si>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</si>
  <si>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</si>
  <si>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</si>
  <si>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</si>
  <si>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</si>
  <si>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</si>
  <si>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</si>
  <si>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</si>
  <si>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</si>
  <si>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</si>
  <si>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</si>
  <si>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</si>
  <si>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</si>
  <si>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</si>
  <si>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</si>
  <si>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</si>
  <si>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</si>
  <si>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</si>
  <si>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</si>
  <si>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</si>
  <si>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</si>
  <si>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</si>
  <si>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</si>
  <si>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</si>
  <si>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</si>
  <si>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</si>
  <si>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</si>
  <si>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</si>
  <si>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</si>
  <si>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</si>
  <si>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</si>
  <si>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</si>
  <si>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</si>
  <si>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</si>
  <si>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</si>
  <si>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</si>
  <si>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</si>
  <si>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</si>
  <si>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</si>
  <si>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</si>
  <si>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</si>
  <si>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</si>
  <si>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</si>
  <si>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</si>
  <si>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</si>
  <si>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</si>
  <si>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</si>
  <si>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</si>
  <si>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</si>
  <si>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</si>
  <si>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</si>
  <si>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</si>
  <si>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</si>
  <si>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</si>
  <si>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</si>
  <si>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</si>
  <si>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</si>
  <si>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</si>
  <si>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</si>
  <si>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</si>
  <si>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</si>
  <si>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</si>
  <si>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</si>
  <si>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</si>
  <si>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</si>
  <si>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</si>
  <si>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</si>
  <si>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</si>
  <si>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</si>
  <si>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</si>
  <si>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</si>
  <si>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</si>
  <si>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</si>
  <si>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</si>
  <si>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</si>
  <si>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</si>
  <si>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</si>
  <si>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</si>
  <si>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</si>
  <si>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</si>
  <si>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</si>
  <si>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</si>
  <si>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</si>
  <si>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</si>
  <si>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</si>
  <si>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</si>
  <si>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</si>
  <si>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</si>
  <si>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</si>
  <si>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</si>
  <si>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</si>
  <si>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</si>
  <si>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</si>
  <si>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</si>
  <si>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</si>
  <si>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</si>
  <si>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</si>
  <si>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</si>
  <si>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</si>
  <si>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</si>
  <si>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</si>
  <si>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</si>
  <si>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</si>
  <si>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</si>
  <si>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</si>
  <si>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</si>
  <si>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</si>
  <si>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</si>
  <si>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</si>
  <si>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</si>
  <si>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31 de diciembre de 2022</t>
  </si>
  <si>
    <t>Al 31 de marzo de 2023</t>
  </si>
  <si>
    <t>Al 31 de diciembre de 2022 y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</si>
</sst>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3" xr:uid="{00000000-0005-0000-0000-000000000000}"/>
    <cellStyle name="Millares 3" xfId="5" xr:uid="{00000000-0005-0000-0000-000001000000}"/>
    <cellStyle name="Moneda" xfId="1" builtinId="4"/>
    <cellStyle name="Normal" xfId="0" builtinId="0"/>
    <cellStyle name="Normal 2" xfId="2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tabSelected="1" workbookViewId="0">
      <selection activeCell="A3" sqref="A3:F3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6" t="s">
        <v>120</v>
      </c>
      <c r="B1" s="27"/>
      <c r="C1" s="27"/>
      <c r="D1" s="27"/>
      <c r="E1" s="27"/>
      <c r="F1" s="28"/>
    </row>
    <row r="2" spans="1:6" x14ac:dyDescent="0.25">
      <c r="A2" s="29" t="s">
        <v>0</v>
      </c>
      <c r="B2" s="30"/>
      <c r="C2" s="30"/>
      <c r="D2" s="30"/>
      <c r="E2" s="30"/>
      <c r="F2" s="31"/>
    </row>
    <row r="3" spans="1:6" x14ac:dyDescent="0.25">
      <c r="A3" s="29" t="s">
        <v>123</v>
      </c>
      <c r="B3" s="30"/>
      <c r="C3" s="30"/>
      <c r="D3" s="30"/>
      <c r="E3" s="30"/>
      <c r="F3" s="31"/>
    </row>
    <row r="4" spans="1:6" ht="15.75" thickBot="1" x14ac:dyDescent="0.3">
      <c r="A4" s="32" t="s">
        <v>1</v>
      </c>
      <c r="B4" s="33"/>
      <c r="C4" s="33"/>
      <c r="D4" s="33"/>
      <c r="E4" s="33"/>
      <c r="F4" s="34"/>
    </row>
    <row r="5" spans="1:6" ht="26.25" thickBot="1" x14ac:dyDescent="0.3">
      <c r="A5" s="19" t="s">
        <v>2</v>
      </c>
      <c r="B5" s="20" t="s">
        <v>122</v>
      </c>
      <c r="C5" s="20" t="s">
        <v>121</v>
      </c>
      <c r="D5" s="20" t="s">
        <v>2</v>
      </c>
      <c r="E5" s="20" t="s">
        <v>122</v>
      </c>
      <c r="F5" s="20" t="s">
        <v>121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24519676.579999998</v>
      </c>
      <c r="C8" s="21">
        <f>SUM(C9:C15)</f>
        <v>15279722.1</v>
      </c>
      <c r="D8" s="6" t="s">
        <v>8</v>
      </c>
      <c r="E8" s="21">
        <f>SUM(E9:E17)</f>
        <v>1550390.42</v>
      </c>
      <c r="F8" s="21">
        <f>SUM(F9:F17)</f>
        <v>9661990.8100000005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-27182</v>
      </c>
      <c r="F9" s="9">
        <v>1290174.25</v>
      </c>
    </row>
    <row r="10" spans="1:6" x14ac:dyDescent="0.25">
      <c r="A10" s="8" t="s">
        <v>11</v>
      </c>
      <c r="B10" s="9">
        <v>24519676.579999998</v>
      </c>
      <c r="C10" s="9">
        <v>15279722.1</v>
      </c>
      <c r="D10" s="10" t="s">
        <v>12</v>
      </c>
      <c r="E10" s="9">
        <v>935589.15</v>
      </c>
      <c r="F10" s="9">
        <v>6290315.6500000004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2000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565468.09</v>
      </c>
      <c r="F15" s="9">
        <v>2075856.2</v>
      </c>
    </row>
    <row r="16" spans="1:6" ht="25.5" x14ac:dyDescent="0.25">
      <c r="A16" s="7" t="s">
        <v>23</v>
      </c>
      <c r="B16" s="21">
        <f>SUM(B17:B23)</f>
        <v>18831.310000000001</v>
      </c>
      <c r="C16" s="21">
        <f>SUM(C17:C23)</f>
        <v>3042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74515.179999999993</v>
      </c>
      <c r="F17" s="9">
        <v>5644.71</v>
      </c>
    </row>
    <row r="18" spans="1:6" x14ac:dyDescent="0.25">
      <c r="A18" s="11" t="s">
        <v>27</v>
      </c>
      <c r="B18" s="9">
        <v>0</v>
      </c>
      <c r="C18" s="9">
        <v>0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16843.310000000001</v>
      </c>
      <c r="C19" s="9">
        <v>0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0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1988</v>
      </c>
      <c r="C23" s="9">
        <v>3042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0</v>
      </c>
      <c r="C24" s="21">
        <f>SUM(C25:C29)</f>
        <v>0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0</v>
      </c>
      <c r="C25" s="9">
        <v>0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0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0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0</v>
      </c>
      <c r="F41" s="21">
        <f>SUM(F42:F44)</f>
        <v>0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0</v>
      </c>
      <c r="F42" s="9">
        <v>0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0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24538507.889999997</v>
      </c>
      <c r="C46" s="21">
        <f>SUM(C8+C16+C24+C30+C36+C37+C40)</f>
        <v>15282764.1</v>
      </c>
      <c r="D46" s="6" t="s">
        <v>82</v>
      </c>
      <c r="E46" s="21">
        <f>SUM(E8,E18,E22,E25,E26,E30,E37,E41)</f>
        <v>1550390.42</v>
      </c>
      <c r="F46" s="21">
        <f>SUM(F8,F18,F22,F25,F26,F30,F37,F41)</f>
        <v>9661990.8100000005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3">
        <v>0</v>
      </c>
      <c r="F49" s="23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3">
        <v>0</v>
      </c>
      <c r="F50" s="23">
        <v>0</v>
      </c>
    </row>
    <row r="51" spans="1:6" x14ac:dyDescent="0.25">
      <c r="A51" s="11" t="s">
        <v>89</v>
      </c>
      <c r="B51" s="22">
        <v>189524421.16</v>
      </c>
      <c r="C51" s="22">
        <v>187044229.34999999</v>
      </c>
      <c r="D51" s="10" t="s">
        <v>90</v>
      </c>
      <c r="E51" s="23">
        <v>0</v>
      </c>
      <c r="F51" s="23">
        <v>0</v>
      </c>
    </row>
    <row r="52" spans="1:6" x14ac:dyDescent="0.25">
      <c r="A52" s="11" t="s">
        <v>91</v>
      </c>
      <c r="B52" s="22">
        <v>120273593.23</v>
      </c>
      <c r="C52" s="22">
        <v>117924566.36</v>
      </c>
      <c r="D52" s="10" t="s">
        <v>92</v>
      </c>
      <c r="E52" s="23">
        <v>0</v>
      </c>
      <c r="F52" s="23">
        <v>0</v>
      </c>
    </row>
    <row r="53" spans="1:6" ht="25.5" x14ac:dyDescent="0.25">
      <c r="A53" s="11" t="s">
        <v>93</v>
      </c>
      <c r="B53" s="22">
        <v>5314681.75</v>
      </c>
      <c r="C53" s="22">
        <v>5314681.75</v>
      </c>
      <c r="D53" s="10" t="s">
        <v>94</v>
      </c>
      <c r="E53" s="23">
        <v>0</v>
      </c>
      <c r="F53" s="23">
        <v>0</v>
      </c>
    </row>
    <row r="54" spans="1:6" x14ac:dyDescent="0.25">
      <c r="A54" s="11" t="s">
        <v>95</v>
      </c>
      <c r="B54" s="22">
        <v>-131660803.18000001</v>
      </c>
      <c r="C54" s="22">
        <v>-131660803.18000001</v>
      </c>
      <c r="D54" s="10" t="s">
        <v>96</v>
      </c>
      <c r="E54" s="23">
        <v>0</v>
      </c>
      <c r="F54" s="23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1550390.42</v>
      </c>
      <c r="F58" s="21">
        <f>SUM(F46,F56)</f>
        <v>9661990.8100000005</v>
      </c>
    </row>
    <row r="59" spans="1:6" x14ac:dyDescent="0.25">
      <c r="A59" s="4" t="s">
        <v>102</v>
      </c>
      <c r="B59" s="21">
        <f>SUM(B49,B50,B51,B52,B53,B54,B55,B56,B57)</f>
        <v>183451892.95999998</v>
      </c>
      <c r="C59" s="21">
        <f>SUM(C49,C50,C51,C52,C53,C54,C55,C56,C57)</f>
        <v>178622674.27999997</v>
      </c>
      <c r="D59" s="10"/>
      <c r="E59" s="15"/>
      <c r="F59" s="15"/>
    </row>
    <row r="60" spans="1:6" x14ac:dyDescent="0.25">
      <c r="A60" s="11"/>
      <c r="B60" s="24"/>
      <c r="C60" s="24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207990400.84999996</v>
      </c>
      <c r="C61" s="21">
        <f>SUM(C46,C59)</f>
        <v>193905438.37999997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270390650.83999997</v>
      </c>
      <c r="F62" s="21">
        <f>SUM(F63:F65)</f>
        <v>265592022.70999998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164047710.13</v>
      </c>
      <c r="F64" s="9">
        <v>159249082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-63950640.409999996</v>
      </c>
      <c r="F67" s="21">
        <f>SUM(F68:F72)</f>
        <v>-81348575.140000001</v>
      </c>
    </row>
    <row r="68" spans="1:6" x14ac:dyDescent="0.25">
      <c r="A68" s="11"/>
      <c r="B68" s="14"/>
      <c r="C68" s="14"/>
      <c r="D68" s="10" t="s">
        <v>110</v>
      </c>
      <c r="E68" s="9">
        <v>18051772.350000001</v>
      </c>
      <c r="F68" s="9">
        <v>-19027988.829999998</v>
      </c>
    </row>
    <row r="69" spans="1:6" x14ac:dyDescent="0.25">
      <c r="A69" s="11"/>
      <c r="B69" s="14"/>
      <c r="C69" s="14"/>
      <c r="D69" s="10" t="s">
        <v>111</v>
      </c>
      <c r="E69" s="9">
        <v>-82430677.140000001</v>
      </c>
      <c r="F69" s="9">
        <v>-62748850.689999998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428264.38</v>
      </c>
      <c r="F71" s="9">
        <v>428264.38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206440010.42999998</v>
      </c>
      <c r="F78" s="21">
        <f>SUM(F62,F67,F74)</f>
        <v>184243447.56999999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207990400.84999996</v>
      </c>
      <c r="F80" s="21">
        <f>SUM(F58,F78)</f>
        <v>193905438.38</v>
      </c>
    </row>
    <row r="81" spans="1:6" ht="15.75" thickBot="1" x14ac:dyDescent="0.3">
      <c r="A81" s="12"/>
      <c r="B81" s="17"/>
      <c r="C81" s="17"/>
      <c r="D81" s="13"/>
      <c r="E81" s="18"/>
      <c r="F81" s="18"/>
    </row>
    <row r="83" spans="1:6" x14ac:dyDescent="0.25">
      <c r="D83" s="25"/>
    </row>
    <row r="84" spans="1:6" x14ac:dyDescent="0.25">
      <c r="D84" s="25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</vt:lpstr>
      <vt:lpstr>'1er 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cp:lastPrinted>2023-04-18T19:47:18Z</cp:lastPrinted>
  <dcterms:created xsi:type="dcterms:W3CDTF">2017-09-22T17:58:15Z</dcterms:created>
  <dcterms:modified xsi:type="dcterms:W3CDTF">2023-07-25T02:28:58Z</dcterms:modified>
</cp:coreProperties>
</file>